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6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6" i="12" l="1"/>
  <c r="D26" i="12"/>
  <c r="H7" i="12" l="1"/>
  <c r="H9" i="12" l="1"/>
  <c r="H11" i="12" l="1"/>
  <c r="H10" i="12"/>
  <c r="J28" i="12" l="1"/>
  <c r="D28" i="12"/>
</calcChain>
</file>

<file path=xl/sharedStrings.xml><?xml version="1.0" encoding="utf-8"?>
<sst xmlns="http://schemas.openxmlformats.org/spreadsheetml/2006/main" count="84" uniqueCount="68">
  <si>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</si>
  <si>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</si>
  <si>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</si>
  <si>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</si>
  <si>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</si>
  <si>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</si>
  <si>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</si>
  <si>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</si>
  <si>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</si>
  <si>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</si>
  <si>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</si>
  <si>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</si>
  <si>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</si>
  <si>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</si>
  <si>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</si>
  <si>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</si>
  <si>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</si>
  <si>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</si>
  <si>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</si>
  <si>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</si>
  <si>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</si>
  <si>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</si>
  <si>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</si>
  <si>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</si>
  <si>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</si>
  <si>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</si>
  <si>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</si>
  <si>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</si>
  <si>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</si>
  <si>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</si>
  <si>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</si>
  <si>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Няганский ф-л 
АО "ЮРЭСК"</t>
  </si>
  <si>
    <t>Кондинский ф-л 
АО "ЮРЭСК"</t>
  </si>
  <si>
    <t>г. Нягань</t>
  </si>
  <si>
    <t>Советский ф-л 
АО "ЮРЭСК"</t>
  </si>
  <si>
    <t>г. Югорск</t>
  </si>
  <si>
    <t>Суммарная продолжительность отключений  составила -</t>
  </si>
  <si>
    <t>( Ч:М)</t>
  </si>
  <si>
    <t>продолжительность отключений  в  сетях АО "ЮРЭСК" -</t>
  </si>
  <si>
    <t>за период с 08:00 06.06.22 по 08:00 13.06.22.</t>
  </si>
  <si>
    <t>Исполнитель :  Диспетчер ОДС Ярошенко А.А.</t>
  </si>
  <si>
    <t>ПС 110 кВ Геологическая, 
КВЛ-10 Нижний склад</t>
  </si>
  <si>
    <t>1 д/с</t>
  </si>
  <si>
    <t>п. Малиновский</t>
  </si>
  <si>
    <t>ПС 110 кВ Алябьево, 
ВЛ-10 Малиновский</t>
  </si>
  <si>
    <t>Пробой проходного изолятора ф.А в ТП-16-414 (потребительская).</t>
  </si>
  <si>
    <t>1 д/с, 1 школа, 1 Больница, 1 КОС, 1 ВОС</t>
  </si>
  <si>
    <t>п. Кондинское</t>
  </si>
  <si>
    <t>ЗРУ-10 кВ НПС Ильичевка, 
КЛ-10 кВ Фарада-2</t>
  </si>
  <si>
    <t>ТО, 
УРПВ</t>
  </si>
  <si>
    <t>Причина устанавливается. На ПС Тесла АВР-10, АВР-0,4 успешное.</t>
  </si>
  <si>
    <t>СПП АО "ЮРЭСК"</t>
  </si>
  <si>
    <t>п. Сытомино, 
п. Горный</t>
  </si>
  <si>
    <t>ПС 110 кВ Сытомино, ВЛ-10 кВ Сытомино-Горный яч. №13</t>
  </si>
  <si>
    <t>МТЗ, УАПВ</t>
  </si>
  <si>
    <t>Причина отключения устанавливается (гроза).</t>
  </si>
  <si>
    <t>ПС 110 кВ Сытомино, ВЛ-10 кВ Сытомино-Горный яч. №15</t>
  </si>
  <si>
    <t>ТО, УАПВ</t>
  </si>
  <si>
    <t>п. Половинка</t>
  </si>
  <si>
    <t>ПС 110 кВ Урай,                              В-35 Половинка-1,2</t>
  </si>
  <si>
    <t>Причина устанавливается, гроза.</t>
  </si>
  <si>
    <t>РП-10 кВ № 5-20, 
ВЛ-10 кВ Нижний склад</t>
  </si>
  <si>
    <t>ТО, 
НАПВ</t>
  </si>
  <si>
    <t xml:space="preserve">Разрушение концевой кабельной муфты на оп. 50 </t>
  </si>
  <si>
    <t>Итого - 7 отключений, из них в сетях ЮРЭСК - 6</t>
  </si>
  <si>
    <t>ТО, НАПВ</t>
  </si>
  <si>
    <t>Разрушение концевой кабельной муфты на оп. 6 в сторону ТП-5-1711.</t>
  </si>
  <si>
    <t xml:space="preserve">1 Котельная (без резерва)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</si>
</sst>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93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center" vertical="center" wrapText="1"/>
    </xf>
    <xf numFmtId="0" fontId="60" fillId="7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0" borderId="1" xfId="0" applyNumberFormat="1" applyFont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center" vertical="center" wrapText="1"/>
    </xf>
    <xf numFmtId="0" fontId="60" fillId="6" borderId="6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65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left" vertical="center" wrapText="1"/>
    </xf>
    <xf numFmtId="14" fontId="45" fillId="0" borderId="2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8"/>
  <sheetViews>
    <sheetView tabSelected="1" zoomScale="70" zoomScaleNormal="70" zoomScaleSheetLayoutView="70" workbookViewId="0">
      <selection activeCell="R9" sqref="R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9.899999999999999" customHeight="1" x14ac:dyDescent="0.2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customHeight="1" x14ac:dyDescent="0.2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6.5" customHeight="1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6" customFormat="1" ht="21.75" customHeight="1" x14ac:dyDescent="0.2">
      <c r="A5" s="67" t="s">
        <v>16</v>
      </c>
      <c r="B5" s="67" t="s">
        <v>4</v>
      </c>
      <c r="C5" s="70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26</v>
      </c>
      <c r="M5" s="67" t="s">
        <v>28</v>
      </c>
    </row>
    <row r="6" spans="1:13" s="16" customFormat="1" ht="24.6" customHeight="1" x14ac:dyDescent="0.2">
      <c r="A6" s="67"/>
      <c r="B6" s="67"/>
      <c r="C6" s="71"/>
      <c r="D6" s="67"/>
      <c r="E6" s="67"/>
      <c r="F6" s="45" t="s">
        <v>1</v>
      </c>
      <c r="G6" s="45" t="s">
        <v>2</v>
      </c>
      <c r="H6" s="67"/>
      <c r="I6" s="67"/>
      <c r="J6" s="75"/>
      <c r="K6" s="67"/>
      <c r="L6" s="67"/>
      <c r="M6" s="67"/>
    </row>
    <row r="7" spans="1:13" s="16" customFormat="1" ht="48" customHeight="1" x14ac:dyDescent="0.2">
      <c r="A7" s="46">
        <v>1</v>
      </c>
      <c r="B7" s="50" t="s">
        <v>31</v>
      </c>
      <c r="C7" s="57" t="s">
        <v>33</v>
      </c>
      <c r="D7" s="57" t="s">
        <v>61</v>
      </c>
      <c r="E7" s="47" t="s">
        <v>62</v>
      </c>
      <c r="F7" s="44">
        <v>44722.555555555555</v>
      </c>
      <c r="G7" s="44">
        <v>44722.605555555558</v>
      </c>
      <c r="H7" s="42">
        <f>G7-F7</f>
        <v>5.0000000002910383E-2</v>
      </c>
      <c r="I7" s="41">
        <v>93</v>
      </c>
      <c r="J7" s="64" t="s">
        <v>66</v>
      </c>
      <c r="K7" s="48" t="s">
        <v>67</v>
      </c>
      <c r="L7" s="49">
        <v>20</v>
      </c>
      <c r="M7" s="49" t="s">
        <v>30</v>
      </c>
    </row>
    <row r="8" spans="1:13" s="16" customFormat="1" ht="39.950000000000003" customHeight="1" x14ac:dyDescent="0.2">
      <c r="A8" s="46">
        <v>2</v>
      </c>
      <c r="B8" s="73" t="s">
        <v>32</v>
      </c>
      <c r="C8" s="59" t="s">
        <v>58</v>
      </c>
      <c r="D8" s="60" t="s">
        <v>59</v>
      </c>
      <c r="E8" s="38" t="s">
        <v>54</v>
      </c>
      <c r="F8" s="44">
        <v>44724.637499999997</v>
      </c>
      <c r="G8" s="44">
        <v>44724.637499999997</v>
      </c>
      <c r="H8" s="42">
        <v>0</v>
      </c>
      <c r="I8" s="38">
        <v>0</v>
      </c>
      <c r="J8" s="51" t="s">
        <v>60</v>
      </c>
      <c r="K8" s="61" t="s">
        <v>29</v>
      </c>
      <c r="L8" s="62">
        <v>16</v>
      </c>
      <c r="M8" s="62" t="s">
        <v>30</v>
      </c>
    </row>
    <row r="9" spans="1:13" s="16" customFormat="1" ht="39.950000000000003" customHeight="1" x14ac:dyDescent="0.2">
      <c r="A9" s="46">
        <v>3</v>
      </c>
      <c r="B9" s="74"/>
      <c r="C9" s="59" t="s">
        <v>47</v>
      </c>
      <c r="D9" s="58" t="s">
        <v>48</v>
      </c>
      <c r="E9" s="37" t="s">
        <v>49</v>
      </c>
      <c r="F9" s="44">
        <v>44722.625</v>
      </c>
      <c r="G9" s="44">
        <v>44722.689583333333</v>
      </c>
      <c r="H9" s="42">
        <f>G9-F9</f>
        <v>6.4583333332848269E-2</v>
      </c>
      <c r="I9" s="37">
        <v>0</v>
      </c>
      <c r="J9" s="51" t="s">
        <v>50</v>
      </c>
      <c r="K9" s="40" t="s">
        <v>29</v>
      </c>
      <c r="L9" s="39">
        <v>21</v>
      </c>
      <c r="M9" s="39" t="s">
        <v>30</v>
      </c>
    </row>
    <row r="10" spans="1:13" s="16" customFormat="1" ht="39.950000000000003" customHeight="1" x14ac:dyDescent="0.2">
      <c r="A10" s="46">
        <v>4</v>
      </c>
      <c r="B10" s="73" t="s">
        <v>34</v>
      </c>
      <c r="C10" s="57" t="s">
        <v>35</v>
      </c>
      <c r="D10" s="57" t="s">
        <v>41</v>
      </c>
      <c r="E10" s="37" t="s">
        <v>65</v>
      </c>
      <c r="F10" s="44">
        <v>44720.863194444442</v>
      </c>
      <c r="G10" s="44">
        <v>44720.946527777778</v>
      </c>
      <c r="H10" s="42">
        <f>G10-F10</f>
        <v>8.3333333335758653E-2</v>
      </c>
      <c r="I10" s="41">
        <v>903</v>
      </c>
      <c r="J10" s="63" t="s">
        <v>63</v>
      </c>
      <c r="K10" s="40" t="s">
        <v>42</v>
      </c>
      <c r="L10" s="39">
        <v>11</v>
      </c>
      <c r="M10" s="39" t="s">
        <v>30</v>
      </c>
    </row>
    <row r="11" spans="1:13" s="16" customFormat="1" ht="57.75" customHeight="1" x14ac:dyDescent="0.2">
      <c r="A11" s="46">
        <v>5</v>
      </c>
      <c r="B11" s="73"/>
      <c r="C11" s="57" t="s">
        <v>43</v>
      </c>
      <c r="D11" s="57" t="s">
        <v>44</v>
      </c>
      <c r="E11" s="37" t="s">
        <v>65</v>
      </c>
      <c r="F11" s="44">
        <v>44720.9</v>
      </c>
      <c r="G11" s="44">
        <v>44721.11041666667</v>
      </c>
      <c r="H11" s="42">
        <f>G11-F11</f>
        <v>0.21041666666860692</v>
      </c>
      <c r="I11" s="41">
        <v>1197</v>
      </c>
      <c r="J11" s="52" t="s">
        <v>45</v>
      </c>
      <c r="K11" s="40" t="s">
        <v>46</v>
      </c>
      <c r="L11" s="39">
        <v>11</v>
      </c>
      <c r="M11" s="39" t="s">
        <v>29</v>
      </c>
    </row>
    <row r="12" spans="1:13" s="16" customFormat="1" ht="39.950000000000003" customHeight="1" x14ac:dyDescent="0.2">
      <c r="A12" s="46">
        <v>6</v>
      </c>
      <c r="B12" s="73" t="s">
        <v>51</v>
      </c>
      <c r="C12" s="59" t="s">
        <v>52</v>
      </c>
      <c r="D12" s="58" t="s">
        <v>53</v>
      </c>
      <c r="E12" s="37" t="s">
        <v>54</v>
      </c>
      <c r="F12" s="44">
        <v>44723.835416666669</v>
      </c>
      <c r="G12" s="44">
        <v>44723.835416666669</v>
      </c>
      <c r="H12" s="42">
        <v>0</v>
      </c>
      <c r="I12" s="38">
        <v>0</v>
      </c>
      <c r="J12" s="51" t="s">
        <v>55</v>
      </c>
      <c r="K12" s="40" t="s">
        <v>29</v>
      </c>
      <c r="L12" s="39">
        <v>20</v>
      </c>
      <c r="M12" s="39" t="s">
        <v>30</v>
      </c>
    </row>
    <row r="13" spans="1:13" s="16" customFormat="1" ht="39.950000000000003" customHeight="1" x14ac:dyDescent="0.2">
      <c r="A13" s="46">
        <v>7</v>
      </c>
      <c r="B13" s="73"/>
      <c r="C13" s="59" t="s">
        <v>52</v>
      </c>
      <c r="D13" s="58" t="s">
        <v>56</v>
      </c>
      <c r="E13" s="37" t="s">
        <v>57</v>
      </c>
      <c r="F13" s="44">
        <v>44723.835416666669</v>
      </c>
      <c r="G13" s="44">
        <v>44723.835416666669</v>
      </c>
      <c r="H13" s="42">
        <v>0</v>
      </c>
      <c r="I13" s="38">
        <v>0</v>
      </c>
      <c r="J13" s="51" t="s">
        <v>55</v>
      </c>
      <c r="K13" s="40" t="s">
        <v>29</v>
      </c>
      <c r="L13" s="39">
        <v>20</v>
      </c>
      <c r="M13" s="39" t="s">
        <v>30</v>
      </c>
    </row>
    <row r="14" spans="1:13" s="16" customFormat="1" ht="39.950000000000003" customHeight="1" x14ac:dyDescent="0.2">
      <c r="B14" s="84" t="s">
        <v>64</v>
      </c>
      <c r="C14" s="84"/>
      <c r="D14" s="84"/>
      <c r="E14" s="19"/>
      <c r="F14" s="20"/>
      <c r="G14" s="20"/>
      <c r="H14" s="21"/>
      <c r="I14" s="22"/>
      <c r="J14" s="23"/>
      <c r="K14" s="24"/>
      <c r="L14" s="25"/>
      <c r="M14" s="26"/>
    </row>
    <row r="15" spans="1:13" s="16" customFormat="1" ht="27.75" customHeight="1" x14ac:dyDescent="0.2">
      <c r="B15" s="89" t="s">
        <v>17</v>
      </c>
      <c r="C15" s="90"/>
      <c r="D15" s="30">
        <v>0</v>
      </c>
      <c r="F15" s="43"/>
      <c r="G15" s="43"/>
      <c r="H15" s="36"/>
      <c r="I15" s="36"/>
      <c r="J15" s="36"/>
      <c r="K15" s="36"/>
      <c r="L15" s="36"/>
      <c r="M15" s="36"/>
    </row>
    <row r="16" spans="1:13" s="16" customFormat="1" ht="30" customHeight="1" x14ac:dyDescent="0.2">
      <c r="B16" s="91" t="s">
        <v>18</v>
      </c>
      <c r="C16" s="91"/>
      <c r="D16" s="29">
        <v>0</v>
      </c>
      <c r="E16" s="18"/>
      <c r="F16" s="36"/>
      <c r="G16" s="36"/>
      <c r="H16" s="36"/>
      <c r="I16" s="36"/>
      <c r="J16" s="36"/>
      <c r="K16" s="36"/>
      <c r="L16" s="36"/>
      <c r="M16" s="36"/>
    </row>
    <row r="17" spans="1:15" s="16" customFormat="1" ht="30" customHeight="1" x14ac:dyDescent="0.2">
      <c r="B17" s="91" t="s">
        <v>19</v>
      </c>
      <c r="C17" s="91"/>
      <c r="D17" s="29">
        <v>0</v>
      </c>
      <c r="E17" s="18"/>
      <c r="F17" s="36"/>
      <c r="G17" s="36"/>
      <c r="H17" s="36"/>
      <c r="I17" s="36"/>
      <c r="J17" s="36"/>
      <c r="K17" s="36"/>
      <c r="L17" s="36"/>
      <c r="M17" s="36"/>
    </row>
    <row r="18" spans="1:15" s="16" customFormat="1" ht="30" customHeight="1" x14ac:dyDescent="0.2">
      <c r="B18" s="72" t="s">
        <v>20</v>
      </c>
      <c r="C18" s="72"/>
      <c r="D18" s="29">
        <v>0</v>
      </c>
      <c r="E18" s="18"/>
      <c r="F18" s="36"/>
      <c r="G18" s="36"/>
      <c r="H18" s="36"/>
      <c r="I18" s="36"/>
      <c r="J18" s="36"/>
      <c r="K18" s="36"/>
      <c r="L18" s="36"/>
      <c r="M18" s="36"/>
    </row>
    <row r="19" spans="1:15" s="16" customFormat="1" ht="24.75" customHeight="1" x14ac:dyDescent="0.2">
      <c r="B19" s="92" t="s">
        <v>12</v>
      </c>
      <c r="C19" s="92"/>
      <c r="D19" s="31">
        <v>2</v>
      </c>
      <c r="E19" s="5"/>
      <c r="F19" s="36"/>
      <c r="G19" s="36"/>
      <c r="H19" s="36"/>
      <c r="I19" s="36"/>
      <c r="J19" s="36"/>
      <c r="K19" s="36"/>
      <c r="L19" s="36"/>
      <c r="M19" s="36"/>
    </row>
    <row r="20" spans="1:15" s="16" customFormat="1" ht="30" customHeight="1" x14ac:dyDescent="0.2">
      <c r="B20" s="76" t="s">
        <v>20</v>
      </c>
      <c r="C20" s="76"/>
      <c r="D20" s="28">
        <v>0</v>
      </c>
      <c r="E20" s="18"/>
      <c r="F20" s="36"/>
      <c r="G20" s="36"/>
      <c r="H20" s="36"/>
      <c r="I20" s="36"/>
      <c r="J20" s="36"/>
      <c r="K20" s="36"/>
      <c r="L20" s="36"/>
      <c r="M20" s="36"/>
    </row>
    <row r="21" spans="1:15" s="16" customFormat="1" ht="30" customHeight="1" x14ac:dyDescent="0.2">
      <c r="B21" s="85" t="s">
        <v>21</v>
      </c>
      <c r="C21" s="85"/>
      <c r="D21" s="32">
        <v>1</v>
      </c>
      <c r="F21" s="36"/>
      <c r="G21" s="36"/>
      <c r="H21" s="36"/>
      <c r="I21" s="36"/>
      <c r="J21" s="36"/>
      <c r="K21" s="36"/>
      <c r="L21" s="36"/>
      <c r="M21" s="36"/>
    </row>
    <row r="22" spans="1:15" s="16" customFormat="1" ht="30" customHeight="1" x14ac:dyDescent="0.2">
      <c r="B22" s="86" t="s">
        <v>22</v>
      </c>
      <c r="C22" s="86"/>
      <c r="D22" s="33">
        <v>4</v>
      </c>
      <c r="E22" s="10"/>
      <c r="F22" s="36"/>
      <c r="G22" s="36"/>
      <c r="H22" s="36"/>
      <c r="I22" s="36"/>
      <c r="J22" s="36"/>
      <c r="K22" s="36"/>
      <c r="L22" s="36"/>
      <c r="M22" s="36"/>
    </row>
    <row r="23" spans="1:15" s="16" customFormat="1" ht="30" customHeight="1" x14ac:dyDescent="0.2">
      <c r="B23" s="87" t="s">
        <v>24</v>
      </c>
      <c r="C23" s="87"/>
      <c r="D23" s="34">
        <v>0</v>
      </c>
      <c r="E23" s="10"/>
      <c r="F23" s="36"/>
      <c r="G23" s="36"/>
      <c r="H23" s="36"/>
      <c r="I23" s="36"/>
      <c r="J23" s="36"/>
      <c r="K23" s="36"/>
      <c r="L23" s="36"/>
      <c r="M23" s="36"/>
    </row>
    <row r="24" spans="1:15" s="16" customFormat="1" ht="30" customHeight="1" x14ac:dyDescent="0.2">
      <c r="A24" s="3"/>
      <c r="B24" s="88" t="s">
        <v>23</v>
      </c>
      <c r="C24" s="88"/>
      <c r="D24" s="29">
        <v>0</v>
      </c>
      <c r="F24" s="36"/>
      <c r="G24" s="36"/>
      <c r="H24" s="36"/>
      <c r="I24" s="36"/>
      <c r="J24" s="36"/>
      <c r="K24" s="36"/>
      <c r="L24" s="36"/>
      <c r="M24" s="36"/>
    </row>
    <row r="25" spans="1:15" s="16" customFormat="1" ht="30" customHeight="1" x14ac:dyDescent="0.2">
      <c r="A25" s="3"/>
      <c r="B25" s="11"/>
      <c r="C25" s="11"/>
      <c r="D25" s="4"/>
      <c r="E25" s="9"/>
      <c r="F25" s="36"/>
      <c r="G25" s="36"/>
      <c r="H25" s="36"/>
      <c r="I25" s="36"/>
      <c r="J25" s="36"/>
      <c r="K25" s="36"/>
      <c r="L25" s="36"/>
      <c r="M25" s="36"/>
    </row>
    <row r="26" spans="1:15" s="16" customFormat="1" ht="30" customHeight="1" x14ac:dyDescent="0.2">
      <c r="A26" s="3"/>
      <c r="B26" s="77" t="s">
        <v>13</v>
      </c>
      <c r="C26" s="78"/>
      <c r="D26" s="35">
        <f>SUM(I7:I13)</f>
        <v>2193</v>
      </c>
      <c r="E26" s="2" t="s">
        <v>14</v>
      </c>
      <c r="F26" s="82" t="s">
        <v>27</v>
      </c>
      <c r="G26" s="82"/>
      <c r="H26" s="82"/>
      <c r="I26" s="83"/>
      <c r="J26" s="35">
        <f>SUMIF(M7:M13,"да",I7:I13)</f>
        <v>996</v>
      </c>
      <c r="K26" s="2" t="s">
        <v>14</v>
      </c>
      <c r="L26" s="2"/>
      <c r="M26" s="7"/>
    </row>
    <row r="27" spans="1:15" s="16" customFormat="1" ht="10.5" customHeight="1" x14ac:dyDescent="0.2">
      <c r="B27" s="53"/>
      <c r="C27" s="53"/>
      <c r="D27" s="55"/>
      <c r="E27" s="2"/>
      <c r="F27" s="54"/>
      <c r="G27" s="54"/>
      <c r="H27" s="54"/>
      <c r="I27" s="54"/>
      <c r="J27" s="55"/>
      <c r="K27" s="2"/>
      <c r="L27" s="2"/>
      <c r="M27" s="7"/>
    </row>
    <row r="28" spans="1:15" s="16" customFormat="1" ht="39.950000000000003" customHeight="1" x14ac:dyDescent="0.2">
      <c r="B28" s="77" t="s">
        <v>36</v>
      </c>
      <c r="C28" s="78"/>
      <c r="D28" s="56">
        <f>SUM(H7:H13)</f>
        <v>0.40833333334012423</v>
      </c>
      <c r="E28" s="2" t="s">
        <v>37</v>
      </c>
      <c r="F28" s="79" t="s">
        <v>38</v>
      </c>
      <c r="G28" s="79"/>
      <c r="H28" s="79"/>
      <c r="I28" s="80"/>
      <c r="J28" s="56">
        <f>SUMIF(M7:M13,"да",H7:H13)</f>
        <v>0.19791666667151731</v>
      </c>
      <c r="K28" s="2" t="s">
        <v>37</v>
      </c>
      <c r="L28" s="2"/>
      <c r="M28" s="7"/>
    </row>
    <row r="29" spans="1:15" s="16" customFormat="1" ht="30" customHeight="1" x14ac:dyDescent="0.2">
      <c r="A29" s="3"/>
      <c r="B29" s="13" t="s">
        <v>15</v>
      </c>
      <c r="C29" s="13"/>
      <c r="D29" s="6"/>
      <c r="E29" s="6"/>
      <c r="F29" s="6"/>
      <c r="G29" s="17"/>
      <c r="H29" s="17"/>
      <c r="I29" s="8"/>
      <c r="J29" s="8"/>
      <c r="K29" s="7"/>
      <c r="L29" s="7"/>
      <c r="M29" s="7"/>
      <c r="O29" s="16">
        <v>0</v>
      </c>
    </row>
    <row r="30" spans="1:15" s="16" customFormat="1" ht="30" customHeight="1" x14ac:dyDescent="0.2">
      <c r="A30" s="3"/>
      <c r="B30" s="81" t="s">
        <v>40</v>
      </c>
      <c r="C30" s="81"/>
      <c r="D30" s="6"/>
      <c r="E30" s="6"/>
      <c r="F30" s="6"/>
      <c r="G30" s="17"/>
      <c r="H30" s="17"/>
      <c r="I30" s="8"/>
      <c r="J30" s="17"/>
      <c r="K30" s="7"/>
      <c r="L30" s="7"/>
      <c r="M30" s="6"/>
    </row>
    <row r="31" spans="1:15" s="16" customFormat="1" ht="32.25" customHeight="1" x14ac:dyDescent="0.2">
      <c r="A31" s="3"/>
      <c r="B31" s="12"/>
      <c r="C31" s="12"/>
      <c r="D31" s="6"/>
      <c r="E31" s="6"/>
      <c r="F31" s="27"/>
      <c r="G31" s="27"/>
      <c r="H31" s="27"/>
      <c r="I31" s="6"/>
      <c r="J31" s="6"/>
      <c r="K31" s="6"/>
      <c r="L31" s="6"/>
      <c r="M31" s="6"/>
    </row>
    <row r="32" spans="1:15" s="16" customFormat="1" ht="39.950000000000003" customHeight="1" x14ac:dyDescent="0.2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</row>
    <row r="33" spans="1:13" s="16" customFormat="1" ht="41.25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16" customFormat="1" ht="3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4" customFormat="1" ht="30" customHeight="1" x14ac:dyDescent="0.2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"/>
    </row>
    <row r="36" spans="1:13" s="14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14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14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30" customHeight="1" x14ac:dyDescent="0.2"/>
    <row r="41" spans="1:13" ht="30" customHeight="1" x14ac:dyDescent="0.2"/>
    <row r="42" spans="1:13" s="15" customFormat="1" ht="30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30" customHeight="1" x14ac:dyDescent="0.2"/>
    <row r="44" spans="1:13" ht="14.25" customHeight="1" x14ac:dyDescent="0.2"/>
    <row r="45" spans="1:13" ht="38.450000000000003" customHeight="1" x14ac:dyDescent="0.2"/>
    <row r="46" spans="1:13" ht="33.75" customHeight="1" x14ac:dyDescent="0.2"/>
    <row r="47" spans="1:13" s="9" customFormat="1" ht="21.7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1.75" customHeight="1" x14ac:dyDescent="0.2"/>
  </sheetData>
  <sortState ref="B7:M24">
    <sortCondition ref="F7:F24"/>
    <sortCondition ref="B7:B24"/>
  </sortState>
  <mergeCells count="35">
    <mergeCell ref="B28:C28"/>
    <mergeCell ref="F28:I28"/>
    <mergeCell ref="B30:C30"/>
    <mergeCell ref="B26:C26"/>
    <mergeCell ref="I5:I6"/>
    <mergeCell ref="B10:B11"/>
    <mergeCell ref="F26:I26"/>
    <mergeCell ref="B14:D14"/>
    <mergeCell ref="B21:C21"/>
    <mergeCell ref="B22:C22"/>
    <mergeCell ref="B23:C23"/>
    <mergeCell ref="B24:C24"/>
    <mergeCell ref="B15:C15"/>
    <mergeCell ref="B16:C16"/>
    <mergeCell ref="B17:C17"/>
    <mergeCell ref="B19:C19"/>
    <mergeCell ref="B18:C18"/>
    <mergeCell ref="B12:B13"/>
    <mergeCell ref="B8:B9"/>
    <mergeCell ref="J5:J6"/>
    <mergeCell ref="B20:C20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H5:H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2022-06-14T06:50:34Z</dcterms:modified>
</cp:coreProperties>
</file>